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есяц" sheetId="1" state="visible" r:id="rId1"/>
    <sheet name="Неделя" sheetId="2" state="visible" r:id="rId2"/>
    <sheet name="Ребёнку" sheetId="3" state="visible" r:id="rId3"/>
    <sheet name="66 дней" sheetId="4" state="visible" r:id="rId4"/>
    <sheet name="Семья" sheetId="5" state="visible" r:id="rId5"/>
    <sheet name="Что помешало" sheetId="6" state="visible" r:id="rId6"/>
    <sheet name="Привычки мамы" sheetId="7" state="visible" r:id="rId7"/>
    <sheet name="Шпаргалк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"/>
  </numFmts>
  <fonts count="8">
    <font>
      <name val="Calibri"/>
      <family val="2"/>
      <color theme="1"/>
      <sz val="11"/>
      <scheme val="minor"/>
    </font>
    <font>
      <name val="Arial"/>
      <color rgb="005B3FD4"/>
      <sz val="10"/>
      <u val="single"/>
    </font>
    <font>
      <name val="Arial"/>
      <b val="1"/>
      <color rgb="001C1830"/>
      <sz val="14"/>
    </font>
    <font>
      <name val="Arial"/>
      <i val="1"/>
      <color rgb="007A7490"/>
      <sz val="9"/>
    </font>
    <font>
      <name val="Arial"/>
      <b val="1"/>
      <color rgb="003B3550"/>
      <sz val="10"/>
    </font>
    <font>
      <name val="Arial"/>
      <color rgb="001C1830"/>
      <sz val="11"/>
    </font>
    <font>
      <name val="Arial"/>
      <color rgb="006A4DE0"/>
      <sz val="11"/>
    </font>
    <font>
      <name val="Arial"/>
      <b val="1"/>
      <color rgb="006A4DE0"/>
      <sz val="9"/>
    </font>
  </fonts>
  <fills count="3">
    <fill>
      <patternFill/>
    </fill>
    <fill>
      <patternFill patternType="gray125"/>
    </fill>
    <fill>
      <patternFill patternType="solid">
        <fgColor rgb="00F0EDFB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5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7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D8F3E4"/>
        </patternFill>
      </fill>
    </dxf>
    <dxf>
      <fill>
        <patternFill patternType="solid">
          <fgColor rgb="00EFEAFF"/>
        </patternFill>
      </fill>
    </dxf>
    <dxf>
      <fill>
        <patternFill patternType="solid">
          <fgColor rgb="00F4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1.xm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2.xm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3.xm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4.xm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5.xm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6.xml" Id="rId4" /></Relationships>
</file>

<file path=xl/worksheets/_rels/sheet7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7.xml" Id="rId4" /></Relationships>
</file>

<file path=xl/worksheets/_rels/sheet8.xml.rels><Relationships xmlns="http://schemas.openxmlformats.org/package/2006/relationships"><Relationship Type="http://schemas.openxmlformats.org/officeDocument/2006/relationships/hyperlink" Target="https://justwill.ru/treker/habits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habits/" TargetMode="External" Id="rId3" /><Relationship Type="http://schemas.openxmlformats.org/officeDocument/2006/relationships/drawing" Target="/xl/drawings/drawing8.xm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1" customWidth="1" min="33" max="33"/>
    <col width="11" customWidth="1" min="34" max="34"/>
    <col width="14" customWidth="1" min="35" max="35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Трекер привычек · JustWill</t>
        </is>
      </c>
    </row>
    <row r="3" ht="16" customHeight="1">
      <c r="A3" s="3" t="inlineStr">
        <is>
          <t>Основной лист. Ставьте 1 в день, когда сделали: клетка красится сама, итог и полоска справа считаются.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5" t="n">
        <v>46273</v>
      </c>
      <c r="J5" s="5" t="n">
        <v>46274</v>
      </c>
      <c r="K5" s="5" t="n">
        <v>46275</v>
      </c>
      <c r="L5" s="5" t="n">
        <v>46276</v>
      </c>
      <c r="M5" s="5" t="n">
        <v>46277</v>
      </c>
      <c r="N5" s="5" t="n">
        <v>46278</v>
      </c>
      <c r="O5" s="5" t="n">
        <v>46279</v>
      </c>
      <c r="P5" s="5" t="n">
        <v>46280</v>
      </c>
      <c r="Q5" s="5" t="n">
        <v>46281</v>
      </c>
      <c r="R5" s="5" t="n">
        <v>46282</v>
      </c>
      <c r="S5" s="5" t="n">
        <v>46283</v>
      </c>
      <c r="T5" s="5" t="n">
        <v>46284</v>
      </c>
      <c r="U5" s="5" t="n">
        <v>46285</v>
      </c>
      <c r="V5" s="5" t="n">
        <v>46286</v>
      </c>
      <c r="W5" s="5" t="n">
        <v>46287</v>
      </c>
      <c r="X5" s="5" t="n">
        <v>46288</v>
      </c>
      <c r="Y5" s="5" t="n">
        <v>46289</v>
      </c>
      <c r="Z5" s="5" t="n">
        <v>46290</v>
      </c>
      <c r="AA5" s="5" t="n">
        <v>46291</v>
      </c>
      <c r="AB5" s="5" t="n">
        <v>46292</v>
      </c>
      <c r="AC5" s="5" t="n">
        <v>46293</v>
      </c>
      <c r="AD5" s="5" t="n">
        <v>46294</v>
      </c>
      <c r="AE5" s="5" t="n">
        <v>46295</v>
      </c>
      <c r="AF5" s="5" t="n">
        <v>46296</v>
      </c>
      <c r="AG5" s="6" t="inlineStr">
        <is>
          <t>Сделано</t>
        </is>
      </c>
      <c r="AH5" s="6" t="inlineStr">
        <is>
          <t>Процент</t>
        </is>
      </c>
      <c r="AI5" s="6" t="inlineStr">
        <is>
          <t>Полоска</t>
        </is>
      </c>
    </row>
    <row r="6" ht="22" customHeight="1">
      <c r="A6" s="7" t="inlineStr">
        <is>
          <t>5 стаканов воды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>
        <f>SUM(B6:AF6)</f>
        <v/>
      </c>
      <c r="AH6" s="9">
        <f>IFERROR(AG6/DAY(EOMONTH($B$5,0)),0)</f>
        <v/>
      </c>
      <c r="AI6" s="10">
        <f>REPT("▮",ROUND(AH6*10,0))</f>
        <v/>
      </c>
    </row>
    <row r="7" ht="22" customHeight="1">
      <c r="A7" s="7" t="inlineStr">
        <is>
          <t>Зарядка 10 минут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>
        <f>SUM(B7:AF7)</f>
        <v/>
      </c>
      <c r="AH7" s="9">
        <f>IFERROR(AG7/DAY(EOMONTH($B$5,0)),0)</f>
        <v/>
      </c>
      <c r="AI7" s="10">
        <f>REPT("▮",ROUND(AH7*10,0))</f>
        <v/>
      </c>
    </row>
    <row r="8" ht="22" customHeight="1">
      <c r="A8" s="7" t="inlineStr">
        <is>
          <t>Книжка перед сном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>
        <f>SUM(B8:AF8)</f>
        <v/>
      </c>
      <c r="AH8" s="9">
        <f>IFERROR(AG8/DAY(EOMONTH($B$5,0)),0)</f>
        <v/>
      </c>
      <c r="AI8" s="10">
        <f>REPT("▮",ROUND(AH8*10,0))</f>
        <v/>
      </c>
    </row>
    <row r="9" ht="22" customHeight="1">
      <c r="A9" s="7" t="inlineStr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>
        <f>SUM(B9:AF9)</f>
        <v/>
      </c>
      <c r="AH9" s="9">
        <f>IFERROR(AG9/DAY(EOMONTH($B$5,0)),0)</f>
        <v/>
      </c>
      <c r="AI9" s="10">
        <f>REPT("▮",ROUND(AH9*10,0))</f>
        <v/>
      </c>
    </row>
    <row r="10" ht="22" customHeight="1">
      <c r="A10" s="7" t="inlineStr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>
        <f>SUM(B10:AF10)</f>
        <v/>
      </c>
      <c r="AH10" s="9">
        <f>IFERROR(AG10/DAY(EOMONTH($B$5,0)),0)</f>
        <v/>
      </c>
      <c r="AI10" s="10">
        <f>REPT("▮",ROUND(AH10*10,0))</f>
        <v/>
      </c>
    </row>
    <row r="12">
      <c r="A12" s="3" t="inlineStr">
        <is>
          <t>Самая длинная цепочка (служебные строки — можно скрыть)</t>
        </is>
      </c>
    </row>
    <row r="13">
      <c r="A13" s="3" t="inlineStr">
        <is>
          <t>цепочка: строка 6</t>
        </is>
      </c>
      <c r="B13" s="3">
        <f>IF(B6=1,1,0)</f>
        <v/>
      </c>
      <c r="C13" s="3">
        <f>IF(C6=1,B13+1,0)</f>
        <v/>
      </c>
      <c r="D13" s="3">
        <f>IF(D6=1,C13+1,0)</f>
        <v/>
      </c>
      <c r="E13" s="3">
        <f>IF(E6=1,D13+1,0)</f>
        <v/>
      </c>
      <c r="F13" s="3">
        <f>IF(F6=1,E13+1,0)</f>
        <v/>
      </c>
      <c r="G13" s="3">
        <f>IF(G6=1,F13+1,0)</f>
        <v/>
      </c>
      <c r="H13" s="3">
        <f>IF(H6=1,G13+1,0)</f>
        <v/>
      </c>
      <c r="I13" s="3">
        <f>IF(I6=1,H13+1,0)</f>
        <v/>
      </c>
      <c r="J13" s="3">
        <f>IF(J6=1,I13+1,0)</f>
        <v/>
      </c>
      <c r="K13" s="3">
        <f>IF(K6=1,J13+1,0)</f>
        <v/>
      </c>
      <c r="L13" s="3">
        <f>IF(L6=1,K13+1,0)</f>
        <v/>
      </c>
      <c r="M13" s="3">
        <f>IF(M6=1,L13+1,0)</f>
        <v/>
      </c>
      <c r="N13" s="3">
        <f>IF(N6=1,M13+1,0)</f>
        <v/>
      </c>
      <c r="O13" s="3">
        <f>IF(O6=1,N13+1,0)</f>
        <v/>
      </c>
      <c r="P13" s="3">
        <f>IF(P6=1,O13+1,0)</f>
        <v/>
      </c>
      <c r="Q13" s="3">
        <f>IF(Q6=1,P13+1,0)</f>
        <v/>
      </c>
      <c r="R13" s="3">
        <f>IF(R6=1,Q13+1,0)</f>
        <v/>
      </c>
      <c r="S13" s="3">
        <f>IF(S6=1,R13+1,0)</f>
        <v/>
      </c>
      <c r="T13" s="3">
        <f>IF(T6=1,S13+1,0)</f>
        <v/>
      </c>
      <c r="U13" s="3">
        <f>IF(U6=1,T13+1,0)</f>
        <v/>
      </c>
      <c r="V13" s="3">
        <f>IF(V6=1,U13+1,0)</f>
        <v/>
      </c>
      <c r="W13" s="3">
        <f>IF(W6=1,V13+1,0)</f>
        <v/>
      </c>
      <c r="X13" s="3">
        <f>IF(X6=1,W13+1,0)</f>
        <v/>
      </c>
      <c r="Y13" s="3">
        <f>IF(Y6=1,X13+1,0)</f>
        <v/>
      </c>
      <c r="Z13" s="3">
        <f>IF(Z6=1,Y13+1,0)</f>
        <v/>
      </c>
      <c r="AA13" s="3">
        <f>IF(AA6=1,Z13+1,0)</f>
        <v/>
      </c>
      <c r="AB13" s="3">
        <f>IF(AB6=1,AA13+1,0)</f>
        <v/>
      </c>
      <c r="AC13" s="3">
        <f>IF(AC6=1,AB13+1,0)</f>
        <v/>
      </c>
      <c r="AD13" s="3">
        <f>IF(AD6=1,AC13+1,0)</f>
        <v/>
      </c>
      <c r="AE13" s="3">
        <f>IF(AE6=1,AD13+1,0)</f>
        <v/>
      </c>
      <c r="AF13" s="3">
        <f>IF(AF6=1,AE13+1,0)</f>
        <v/>
      </c>
      <c r="AG13" s="11">
        <f>MAX(B13:AF13)</f>
        <v/>
      </c>
    </row>
    <row r="14">
      <c r="A14" s="3" t="inlineStr">
        <is>
          <t>цепочка: строка 7</t>
        </is>
      </c>
      <c r="B14" s="3">
        <f>IF(B7=1,1,0)</f>
        <v/>
      </c>
      <c r="C14" s="3">
        <f>IF(C7=1,B14+1,0)</f>
        <v/>
      </c>
      <c r="D14" s="3">
        <f>IF(D7=1,C14+1,0)</f>
        <v/>
      </c>
      <c r="E14" s="3">
        <f>IF(E7=1,D14+1,0)</f>
        <v/>
      </c>
      <c r="F14" s="3">
        <f>IF(F7=1,E14+1,0)</f>
        <v/>
      </c>
      <c r="G14" s="3">
        <f>IF(G7=1,F14+1,0)</f>
        <v/>
      </c>
      <c r="H14" s="3">
        <f>IF(H7=1,G14+1,0)</f>
        <v/>
      </c>
      <c r="I14" s="3">
        <f>IF(I7=1,H14+1,0)</f>
        <v/>
      </c>
      <c r="J14" s="3">
        <f>IF(J7=1,I14+1,0)</f>
        <v/>
      </c>
      <c r="K14" s="3">
        <f>IF(K7=1,J14+1,0)</f>
        <v/>
      </c>
      <c r="L14" s="3">
        <f>IF(L7=1,K14+1,0)</f>
        <v/>
      </c>
      <c r="M14" s="3">
        <f>IF(M7=1,L14+1,0)</f>
        <v/>
      </c>
      <c r="N14" s="3">
        <f>IF(N7=1,M14+1,0)</f>
        <v/>
      </c>
      <c r="O14" s="3">
        <f>IF(O7=1,N14+1,0)</f>
        <v/>
      </c>
      <c r="P14" s="3">
        <f>IF(P7=1,O14+1,0)</f>
        <v/>
      </c>
      <c r="Q14" s="3">
        <f>IF(Q7=1,P14+1,0)</f>
        <v/>
      </c>
      <c r="R14" s="3">
        <f>IF(R7=1,Q14+1,0)</f>
        <v/>
      </c>
      <c r="S14" s="3">
        <f>IF(S7=1,R14+1,0)</f>
        <v/>
      </c>
      <c r="T14" s="3">
        <f>IF(T7=1,S14+1,0)</f>
        <v/>
      </c>
      <c r="U14" s="3">
        <f>IF(U7=1,T14+1,0)</f>
        <v/>
      </c>
      <c r="V14" s="3">
        <f>IF(V7=1,U14+1,0)</f>
        <v/>
      </c>
      <c r="W14" s="3">
        <f>IF(W7=1,V14+1,0)</f>
        <v/>
      </c>
      <c r="X14" s="3">
        <f>IF(X7=1,W14+1,0)</f>
        <v/>
      </c>
      <c r="Y14" s="3">
        <f>IF(Y7=1,X14+1,0)</f>
        <v/>
      </c>
      <c r="Z14" s="3">
        <f>IF(Z7=1,Y14+1,0)</f>
        <v/>
      </c>
      <c r="AA14" s="3">
        <f>IF(AA7=1,Z14+1,0)</f>
        <v/>
      </c>
      <c r="AB14" s="3">
        <f>IF(AB7=1,AA14+1,0)</f>
        <v/>
      </c>
      <c r="AC14" s="3">
        <f>IF(AC7=1,AB14+1,0)</f>
        <v/>
      </c>
      <c r="AD14" s="3">
        <f>IF(AD7=1,AC14+1,0)</f>
        <v/>
      </c>
      <c r="AE14" s="3">
        <f>IF(AE7=1,AD14+1,0)</f>
        <v/>
      </c>
      <c r="AF14" s="3">
        <f>IF(AF7=1,AE14+1,0)</f>
        <v/>
      </c>
      <c r="AG14" s="11">
        <f>MAX(B14:AF14)</f>
        <v/>
      </c>
    </row>
    <row r="15">
      <c r="A15" s="3" t="inlineStr">
        <is>
          <t>цепочка: строка 8</t>
        </is>
      </c>
      <c r="B15" s="3">
        <f>IF(B8=1,1,0)</f>
        <v/>
      </c>
      <c r="C15" s="3">
        <f>IF(C8=1,B15+1,0)</f>
        <v/>
      </c>
      <c r="D15" s="3">
        <f>IF(D8=1,C15+1,0)</f>
        <v/>
      </c>
      <c r="E15" s="3">
        <f>IF(E8=1,D15+1,0)</f>
        <v/>
      </c>
      <c r="F15" s="3">
        <f>IF(F8=1,E15+1,0)</f>
        <v/>
      </c>
      <c r="G15" s="3">
        <f>IF(G8=1,F15+1,0)</f>
        <v/>
      </c>
      <c r="H15" s="3">
        <f>IF(H8=1,G15+1,0)</f>
        <v/>
      </c>
      <c r="I15" s="3">
        <f>IF(I8=1,H15+1,0)</f>
        <v/>
      </c>
      <c r="J15" s="3">
        <f>IF(J8=1,I15+1,0)</f>
        <v/>
      </c>
      <c r="K15" s="3">
        <f>IF(K8=1,J15+1,0)</f>
        <v/>
      </c>
      <c r="L15" s="3">
        <f>IF(L8=1,K15+1,0)</f>
        <v/>
      </c>
      <c r="M15" s="3">
        <f>IF(M8=1,L15+1,0)</f>
        <v/>
      </c>
      <c r="N15" s="3">
        <f>IF(N8=1,M15+1,0)</f>
        <v/>
      </c>
      <c r="O15" s="3">
        <f>IF(O8=1,N15+1,0)</f>
        <v/>
      </c>
      <c r="P15" s="3">
        <f>IF(P8=1,O15+1,0)</f>
        <v/>
      </c>
      <c r="Q15" s="3">
        <f>IF(Q8=1,P15+1,0)</f>
        <v/>
      </c>
      <c r="R15" s="3">
        <f>IF(R8=1,Q15+1,0)</f>
        <v/>
      </c>
      <c r="S15" s="3">
        <f>IF(S8=1,R15+1,0)</f>
        <v/>
      </c>
      <c r="T15" s="3">
        <f>IF(T8=1,S15+1,0)</f>
        <v/>
      </c>
      <c r="U15" s="3">
        <f>IF(U8=1,T15+1,0)</f>
        <v/>
      </c>
      <c r="V15" s="3">
        <f>IF(V8=1,U15+1,0)</f>
        <v/>
      </c>
      <c r="W15" s="3">
        <f>IF(W8=1,V15+1,0)</f>
        <v/>
      </c>
      <c r="X15" s="3">
        <f>IF(X8=1,W15+1,0)</f>
        <v/>
      </c>
      <c r="Y15" s="3">
        <f>IF(Y8=1,X15+1,0)</f>
        <v/>
      </c>
      <c r="Z15" s="3">
        <f>IF(Z8=1,Y15+1,0)</f>
        <v/>
      </c>
      <c r="AA15" s="3">
        <f>IF(AA8=1,Z15+1,0)</f>
        <v/>
      </c>
      <c r="AB15" s="3">
        <f>IF(AB8=1,AA15+1,0)</f>
        <v/>
      </c>
      <c r="AC15" s="3">
        <f>IF(AC8=1,AB15+1,0)</f>
        <v/>
      </c>
      <c r="AD15" s="3">
        <f>IF(AD8=1,AC15+1,0)</f>
        <v/>
      </c>
      <c r="AE15" s="3">
        <f>IF(AE8=1,AD15+1,0)</f>
        <v/>
      </c>
      <c r="AF15" s="3">
        <f>IF(AF8=1,AE15+1,0)</f>
        <v/>
      </c>
      <c r="AG15" s="11">
        <f>MAX(B15:AF15)</f>
        <v/>
      </c>
    </row>
    <row r="16">
      <c r="A16" s="3" t="inlineStr">
        <is>
          <t>цепочка: строка 9</t>
        </is>
      </c>
      <c r="B16" s="3">
        <f>IF(B9=1,1,0)</f>
        <v/>
      </c>
      <c r="C16" s="3">
        <f>IF(C9=1,B16+1,0)</f>
        <v/>
      </c>
      <c r="D16" s="3">
        <f>IF(D9=1,C16+1,0)</f>
        <v/>
      </c>
      <c r="E16" s="3">
        <f>IF(E9=1,D16+1,0)</f>
        <v/>
      </c>
      <c r="F16" s="3">
        <f>IF(F9=1,E16+1,0)</f>
        <v/>
      </c>
      <c r="G16" s="3">
        <f>IF(G9=1,F16+1,0)</f>
        <v/>
      </c>
      <c r="H16" s="3">
        <f>IF(H9=1,G16+1,0)</f>
        <v/>
      </c>
      <c r="I16" s="3">
        <f>IF(I9=1,H16+1,0)</f>
        <v/>
      </c>
      <c r="J16" s="3">
        <f>IF(J9=1,I16+1,0)</f>
        <v/>
      </c>
      <c r="K16" s="3">
        <f>IF(K9=1,J16+1,0)</f>
        <v/>
      </c>
      <c r="L16" s="3">
        <f>IF(L9=1,K16+1,0)</f>
        <v/>
      </c>
      <c r="M16" s="3">
        <f>IF(M9=1,L16+1,0)</f>
        <v/>
      </c>
      <c r="N16" s="3">
        <f>IF(N9=1,M16+1,0)</f>
        <v/>
      </c>
      <c r="O16" s="3">
        <f>IF(O9=1,N16+1,0)</f>
        <v/>
      </c>
      <c r="P16" s="3">
        <f>IF(P9=1,O16+1,0)</f>
        <v/>
      </c>
      <c r="Q16" s="3">
        <f>IF(Q9=1,P16+1,0)</f>
        <v/>
      </c>
      <c r="R16" s="3">
        <f>IF(R9=1,Q16+1,0)</f>
        <v/>
      </c>
      <c r="S16" s="3">
        <f>IF(S9=1,R16+1,0)</f>
        <v/>
      </c>
      <c r="T16" s="3">
        <f>IF(T9=1,S16+1,0)</f>
        <v/>
      </c>
      <c r="U16" s="3">
        <f>IF(U9=1,T16+1,0)</f>
        <v/>
      </c>
      <c r="V16" s="3">
        <f>IF(V9=1,U16+1,0)</f>
        <v/>
      </c>
      <c r="W16" s="3">
        <f>IF(W9=1,V16+1,0)</f>
        <v/>
      </c>
      <c r="X16" s="3">
        <f>IF(X9=1,W16+1,0)</f>
        <v/>
      </c>
      <c r="Y16" s="3">
        <f>IF(Y9=1,X16+1,0)</f>
        <v/>
      </c>
      <c r="Z16" s="3">
        <f>IF(Z9=1,Y16+1,0)</f>
        <v/>
      </c>
      <c r="AA16" s="3">
        <f>IF(AA9=1,Z16+1,0)</f>
        <v/>
      </c>
      <c r="AB16" s="3">
        <f>IF(AB9=1,AA16+1,0)</f>
        <v/>
      </c>
      <c r="AC16" s="3">
        <f>IF(AC9=1,AB16+1,0)</f>
        <v/>
      </c>
      <c r="AD16" s="3">
        <f>IF(AD9=1,AC16+1,0)</f>
        <v/>
      </c>
      <c r="AE16" s="3">
        <f>IF(AE9=1,AD16+1,0)</f>
        <v/>
      </c>
      <c r="AF16" s="3">
        <f>IF(AF9=1,AE16+1,0)</f>
        <v/>
      </c>
      <c r="AG16" s="11">
        <f>MAX(B16:AF16)</f>
        <v/>
      </c>
    </row>
    <row r="17">
      <c r="A17" s="3" t="inlineStr">
        <is>
          <t>цепочка: строка 10</t>
        </is>
      </c>
      <c r="B17" s="3">
        <f>IF(B10=1,1,0)</f>
        <v/>
      </c>
      <c r="C17" s="3">
        <f>IF(C10=1,B17+1,0)</f>
        <v/>
      </c>
      <c r="D17" s="3">
        <f>IF(D10=1,C17+1,0)</f>
        <v/>
      </c>
      <c r="E17" s="3">
        <f>IF(E10=1,D17+1,0)</f>
        <v/>
      </c>
      <c r="F17" s="3">
        <f>IF(F10=1,E17+1,0)</f>
        <v/>
      </c>
      <c r="G17" s="3">
        <f>IF(G10=1,F17+1,0)</f>
        <v/>
      </c>
      <c r="H17" s="3">
        <f>IF(H10=1,G17+1,0)</f>
        <v/>
      </c>
      <c r="I17" s="3">
        <f>IF(I10=1,H17+1,0)</f>
        <v/>
      </c>
      <c r="J17" s="3">
        <f>IF(J10=1,I17+1,0)</f>
        <v/>
      </c>
      <c r="K17" s="3">
        <f>IF(K10=1,J17+1,0)</f>
        <v/>
      </c>
      <c r="L17" s="3">
        <f>IF(L10=1,K17+1,0)</f>
        <v/>
      </c>
      <c r="M17" s="3">
        <f>IF(M10=1,L17+1,0)</f>
        <v/>
      </c>
      <c r="N17" s="3">
        <f>IF(N10=1,M17+1,0)</f>
        <v/>
      </c>
      <c r="O17" s="3">
        <f>IF(O10=1,N17+1,0)</f>
        <v/>
      </c>
      <c r="P17" s="3">
        <f>IF(P10=1,O17+1,0)</f>
        <v/>
      </c>
      <c r="Q17" s="3">
        <f>IF(Q10=1,P17+1,0)</f>
        <v/>
      </c>
      <c r="R17" s="3">
        <f>IF(R10=1,Q17+1,0)</f>
        <v/>
      </c>
      <c r="S17" s="3">
        <f>IF(S10=1,R17+1,0)</f>
        <v/>
      </c>
      <c r="T17" s="3">
        <f>IF(T10=1,S17+1,0)</f>
        <v/>
      </c>
      <c r="U17" s="3">
        <f>IF(U10=1,T17+1,0)</f>
        <v/>
      </c>
      <c r="V17" s="3">
        <f>IF(V10=1,U17+1,0)</f>
        <v/>
      </c>
      <c r="W17" s="3">
        <f>IF(W10=1,V17+1,0)</f>
        <v/>
      </c>
      <c r="X17" s="3">
        <f>IF(X10=1,W17+1,0)</f>
        <v/>
      </c>
      <c r="Y17" s="3">
        <f>IF(Y10=1,X17+1,0)</f>
        <v/>
      </c>
      <c r="Z17" s="3">
        <f>IF(Z10=1,Y17+1,0)</f>
        <v/>
      </c>
      <c r="AA17" s="3">
        <f>IF(AA10=1,Z17+1,0)</f>
        <v/>
      </c>
      <c r="AB17" s="3">
        <f>IF(AB10=1,AA17+1,0)</f>
        <v/>
      </c>
      <c r="AC17" s="3">
        <f>IF(AC10=1,AB17+1,0)</f>
        <v/>
      </c>
      <c r="AD17" s="3">
        <f>IF(AD10=1,AC17+1,0)</f>
        <v/>
      </c>
      <c r="AE17" s="3">
        <f>IF(AE10=1,AD17+1,0)</f>
        <v/>
      </c>
      <c r="AF17" s="3">
        <f>IF(AF10=1,AE17+1,0)</f>
        <v/>
      </c>
      <c r="AG17" s="11">
        <f>MAX(B17:AF17)</f>
        <v/>
      </c>
    </row>
    <row r="22">
      <c r="A22" s="12" t="inlineStr">
        <is>
          <t>Фирменный шаблон JustWill · justwill.ru</t>
        </is>
      </c>
    </row>
    <row r="23">
      <c r="A23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E1:P1"/>
    <mergeCell ref="A3:AJ3"/>
    <mergeCell ref="A23:L23"/>
    <mergeCell ref="A22:F22"/>
    <mergeCell ref="A2:AJ2"/>
  </mergeCells>
  <conditionalFormatting sqref="B6:AF10">
    <cfRule type="expression" priority="1" dxfId="0">
      <formula>B6=1</formula>
    </cfRule>
  </conditionalFormatting>
  <conditionalFormatting sqref="B5:AF10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22" r:id="rId2"/>
    <hyperlink xmlns:r="http://schemas.openxmlformats.org/officeDocument/2006/relationships" ref="A23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11" customWidth="1" min="9" max="9"/>
    <col width="11" customWidth="1" min="10" max="10"/>
    <col width="14" customWidth="1" min="11" max="11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Неделя · JustWill</t>
        </is>
      </c>
    </row>
    <row r="3" ht="16" customHeight="1">
      <c r="A3" s="3" t="inlineStr">
        <is>
          <t>Когда месяц пугает. Семь клеток — ровно столько, чтобы дожить до воскресенья. Печатается на А5.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6" t="inlineStr">
        <is>
          <t>Сделано</t>
        </is>
      </c>
      <c r="J5" s="6" t="inlineStr">
        <is>
          <t>Процент</t>
        </is>
      </c>
      <c r="K5" s="6" t="inlineStr">
        <is>
          <t>Полоска</t>
        </is>
      </c>
    </row>
    <row r="6" ht="22" customHeight="1">
      <c r="A6" s="7" t="inlineStr">
        <is>
          <t>5 стаканов воды</t>
        </is>
      </c>
      <c r="B6" s="8" t="n"/>
      <c r="C6" s="8" t="n"/>
      <c r="D6" s="8" t="n"/>
      <c r="E6" s="8" t="n"/>
      <c r="F6" s="8" t="n"/>
      <c r="G6" s="8" t="n"/>
      <c r="H6" s="8" t="n"/>
      <c r="I6" s="8">
        <f>SUM(B6:H6)</f>
        <v/>
      </c>
      <c r="J6" s="9">
        <f>IFERROR(I6/DAY(EOMONTH($B$5,0)),0)</f>
        <v/>
      </c>
      <c r="K6" s="10">
        <f>REPT("▮",ROUND(J6*10,0))</f>
        <v/>
      </c>
    </row>
    <row r="7" ht="22" customHeight="1">
      <c r="A7" s="7" t="inlineStr">
        <is>
          <t>Зарядка 10 минут</t>
        </is>
      </c>
      <c r="B7" s="8" t="n"/>
      <c r="C7" s="8" t="n"/>
      <c r="D7" s="8" t="n"/>
      <c r="E7" s="8" t="n"/>
      <c r="F7" s="8" t="n"/>
      <c r="G7" s="8" t="n"/>
      <c r="H7" s="8" t="n"/>
      <c r="I7" s="8">
        <f>SUM(B7:H7)</f>
        <v/>
      </c>
      <c r="J7" s="9">
        <f>IFERROR(I7/DAY(EOMONTH($B$5,0)),0)</f>
        <v/>
      </c>
      <c r="K7" s="10">
        <f>REPT("▮",ROUND(J7*10,0))</f>
        <v/>
      </c>
    </row>
    <row r="8" ht="22" customHeight="1">
      <c r="A8" s="7" t="inlineStr">
        <is>
          <t>Книжка перед сном</t>
        </is>
      </c>
      <c r="B8" s="8" t="n"/>
      <c r="C8" s="8" t="n"/>
      <c r="D8" s="8" t="n"/>
      <c r="E8" s="8" t="n"/>
      <c r="F8" s="8" t="n"/>
      <c r="G8" s="8" t="n"/>
      <c r="H8" s="8" t="n"/>
      <c r="I8" s="8">
        <f>SUM(B8:H8)</f>
        <v/>
      </c>
      <c r="J8" s="9">
        <f>IFERROR(I8/DAY(EOMONTH($B$5,0)),0)</f>
        <v/>
      </c>
      <c r="K8" s="10">
        <f>REPT("▮",ROUND(J8*10,0))</f>
        <v/>
      </c>
    </row>
    <row r="9" ht="22" customHeight="1">
      <c r="A9" s="7" t="inlineStr"/>
      <c r="B9" s="8" t="n"/>
      <c r="C9" s="8" t="n"/>
      <c r="D9" s="8" t="n"/>
      <c r="E9" s="8" t="n"/>
      <c r="F9" s="8" t="n"/>
      <c r="G9" s="8" t="n"/>
      <c r="H9" s="8" t="n"/>
      <c r="I9" s="8">
        <f>SUM(B9:H9)</f>
        <v/>
      </c>
      <c r="J9" s="9">
        <f>IFERROR(I9/DAY(EOMONTH($B$5,0)),0)</f>
        <v/>
      </c>
      <c r="K9" s="10">
        <f>REPT("▮",ROUND(J9*10,0))</f>
        <v/>
      </c>
    </row>
    <row r="10" ht="22" customHeight="1">
      <c r="A10" s="7" t="inlineStr"/>
      <c r="B10" s="8" t="n"/>
      <c r="C10" s="8" t="n"/>
      <c r="D10" s="8" t="n"/>
      <c r="E10" s="8" t="n"/>
      <c r="F10" s="8" t="n"/>
      <c r="G10" s="8" t="n"/>
      <c r="H10" s="8" t="n"/>
      <c r="I10" s="8">
        <f>SUM(B10:H10)</f>
        <v/>
      </c>
      <c r="J10" s="9">
        <f>IFERROR(I10/DAY(EOMONTH($B$5,0)),0)</f>
        <v/>
      </c>
      <c r="K10" s="10">
        <f>REPT("▮",ROUND(J10*10,0))</f>
        <v/>
      </c>
    </row>
    <row r="14">
      <c r="A14" s="12" t="inlineStr">
        <is>
          <t>Фирменный шаблон JustWill · justwill.ru</t>
        </is>
      </c>
    </row>
    <row r="15">
      <c r="A15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A2:L2"/>
    <mergeCell ref="A15:L15"/>
    <mergeCell ref="A14:F14"/>
    <mergeCell ref="E1:P1"/>
    <mergeCell ref="A3:L3"/>
  </mergeCells>
  <conditionalFormatting sqref="B6:H10">
    <cfRule type="expression" priority="1" dxfId="0">
      <formula>B6=1</formula>
    </cfRule>
  </conditionalFormatting>
  <conditionalFormatting sqref="B5:H10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14" r:id="rId2"/>
    <hyperlink xmlns:r="http://schemas.openxmlformats.org/officeDocument/2006/relationships" ref="A15" r:id="rId3"/>
  </hyperlinks>
  <printOptions horizontalCentered="1"/>
  <pageMargins left="0.3" right="0.3" top="0.4" bottom="0.4" header="0.5" footer="0.5"/>
  <pageSetup orientation="portrait" paperSize="11" fitToHeight="0" fitToWidth="1"/>
  <drawing xmlns:r="http://schemas.openxmlformats.org/officeDocument/2006/relationships" r:id="rId4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11" customWidth="1" min="16" max="16"/>
    <col width="11" customWidth="1" min="17" max="17"/>
    <col width="14" customWidth="1" min="18" max="18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Трекер для ребёнка · JustWill</t>
        </is>
      </c>
    </row>
    <row r="3" ht="16" customHeight="1">
      <c r="A3" s="3" t="inlineStr">
        <is>
          <t>Две недели, крупные клетки под наклейку. Отмечает сам — в этом весь смысл.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5" t="n">
        <v>46273</v>
      </c>
      <c r="J5" s="5" t="n">
        <v>46274</v>
      </c>
      <c r="K5" s="5" t="n">
        <v>46275</v>
      </c>
      <c r="L5" s="5" t="n">
        <v>46276</v>
      </c>
      <c r="M5" s="5" t="n">
        <v>46277</v>
      </c>
      <c r="N5" s="5" t="n">
        <v>46278</v>
      </c>
      <c r="O5" s="5" t="n">
        <v>46279</v>
      </c>
      <c r="P5" s="6" t="inlineStr">
        <is>
          <t>Сделано</t>
        </is>
      </c>
      <c r="Q5" s="6" t="inlineStr">
        <is>
          <t>Процент</t>
        </is>
      </c>
      <c r="R5" s="6" t="inlineStr">
        <is>
          <t>Полоска</t>
        </is>
      </c>
    </row>
    <row r="6" ht="36" customHeight="1">
      <c r="A6" s="7" t="inlineStr">
        <is>
          <t>Почистил зубы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>
        <f>SUM(B6:O6)</f>
        <v/>
      </c>
      <c r="Q6" s="9">
        <f>IFERROR(P6/DAY(EOMONTH($B$5,0)),0)</f>
        <v/>
      </c>
      <c r="R6" s="10">
        <f>REPT("▮",ROUND(Q6*10,0))</f>
        <v/>
      </c>
    </row>
    <row r="7" ht="36" customHeight="1">
      <c r="A7" s="7" t="inlineStr">
        <is>
          <t>Убрал игрушки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>
        <f>SUM(B7:O7)</f>
        <v/>
      </c>
      <c r="Q7" s="9">
        <f>IFERROR(P7/DAY(EOMONTH($B$5,0)),0)</f>
        <v/>
      </c>
      <c r="R7" s="10">
        <f>REPT("▮",ROUND(Q7*10,0))</f>
        <v/>
      </c>
    </row>
    <row r="8" ht="36" customHeight="1">
      <c r="A8" s="7" t="inlineStr">
        <is>
          <t>Помыл руки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>
        <f>SUM(B8:O8)</f>
        <v/>
      </c>
      <c r="Q8" s="9">
        <f>IFERROR(P8/DAY(EOMONTH($B$5,0)),0)</f>
        <v/>
      </c>
      <c r="R8" s="10">
        <f>REPT("▮",ROUND(Q8*10,0))</f>
        <v/>
      </c>
    </row>
    <row r="9" ht="36" customHeight="1">
      <c r="A9" s="7" t="inlineStr">
        <is>
          <t>Лёг вовремя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>
        <f>SUM(B9:O9)</f>
        <v/>
      </c>
      <c r="Q9" s="9">
        <f>IFERROR(P9/DAY(EOMONTH($B$5,0)),0)</f>
        <v/>
      </c>
      <c r="R9" s="10">
        <f>REPT("▮",ROUND(Q9*10,0))</f>
        <v/>
      </c>
    </row>
    <row r="10" ht="36" customHeight="1">
      <c r="A10" s="7" t="inlineStr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>
        <f>SUM(B10:O10)</f>
        <v/>
      </c>
      <c r="Q10" s="9">
        <f>IFERROR(P10/DAY(EOMONTH($B$5,0)),0)</f>
        <v/>
      </c>
      <c r="R10" s="10">
        <f>REPT("▮",ROUND(Q10*10,0))</f>
        <v/>
      </c>
    </row>
    <row r="14">
      <c r="A14" s="12" t="inlineStr">
        <is>
          <t>Фирменный шаблон JustWill · justwill.ru</t>
        </is>
      </c>
    </row>
    <row r="15">
      <c r="A15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A3:R3"/>
    <mergeCell ref="A15:L15"/>
    <mergeCell ref="A14:F14"/>
    <mergeCell ref="E1:P1"/>
    <mergeCell ref="A2:R2"/>
  </mergeCells>
  <conditionalFormatting sqref="B6:O10">
    <cfRule type="expression" priority="1" dxfId="0">
      <formula>B6=1</formula>
    </cfRule>
  </conditionalFormatting>
  <conditionalFormatting sqref="B5:O10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14" r:id="rId2"/>
    <hyperlink xmlns:r="http://schemas.openxmlformats.org/officeDocument/2006/relationships" ref="A15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workbookViewId="0">
      <selection activeCell="A1" sqref="A1"/>
    </sheetView>
  </sheetViews>
  <sheetFormatPr baseColWidth="8" defaultRowHeight="15"/>
  <cols>
    <col width="7.5" customWidth="1" min="1" max="1"/>
    <col width="7.5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Одна привычка на 66 дней · JustWill</t>
        </is>
      </c>
    </row>
    <row r="3" ht="16" customHeight="1">
      <c r="A3" s="3" t="inlineStr">
        <is>
          <t>66 — медиана из исследования Lally, а не «21 день». Пропуск не обнуляет счёт.</t>
        </is>
      </c>
    </row>
    <row r="5">
      <c r="A5" s="13" t="inlineStr">
        <is>
          <t>Привычка:</t>
        </is>
      </c>
      <c r="B5" s="14" t="n"/>
    </row>
    <row r="7" ht="32" customHeight="1">
      <c r="A7" s="15" t="n">
        <v>1</v>
      </c>
      <c r="B7" s="15" t="n">
        <v>2</v>
      </c>
      <c r="C7" s="15" t="n">
        <v>3</v>
      </c>
      <c r="D7" s="15" t="n">
        <v>4</v>
      </c>
      <c r="E7" s="15" t="n">
        <v>5</v>
      </c>
      <c r="F7" s="15" t="n">
        <v>6</v>
      </c>
      <c r="G7" s="15" t="n">
        <v>7</v>
      </c>
      <c r="H7" s="15" t="n">
        <v>8</v>
      </c>
      <c r="I7" s="15" t="n">
        <v>9</v>
      </c>
      <c r="J7" s="15" t="n">
        <v>10</v>
      </c>
      <c r="K7" s="15" t="n">
        <v>11</v>
      </c>
    </row>
    <row r="8" ht="32" customHeight="1">
      <c r="A8" s="15" t="n">
        <v>12</v>
      </c>
      <c r="B8" s="15" t="n">
        <v>13</v>
      </c>
      <c r="C8" s="15" t="n">
        <v>14</v>
      </c>
      <c r="D8" s="15" t="n">
        <v>15</v>
      </c>
      <c r="E8" s="15" t="n">
        <v>16</v>
      </c>
      <c r="F8" s="15" t="n">
        <v>17</v>
      </c>
      <c r="G8" s="15" t="n">
        <v>18</v>
      </c>
      <c r="H8" s="15" t="n">
        <v>19</v>
      </c>
      <c r="I8" s="15" t="n">
        <v>20</v>
      </c>
      <c r="J8" s="15" t="n">
        <v>21</v>
      </c>
      <c r="K8" s="15" t="n">
        <v>22</v>
      </c>
    </row>
    <row r="9" ht="32" customHeight="1">
      <c r="A9" s="15" t="n">
        <v>23</v>
      </c>
      <c r="B9" s="15" t="n">
        <v>24</v>
      </c>
      <c r="C9" s="15" t="n">
        <v>25</v>
      </c>
      <c r="D9" s="15" t="n">
        <v>26</v>
      </c>
      <c r="E9" s="15" t="n">
        <v>27</v>
      </c>
      <c r="F9" s="15" t="n">
        <v>28</v>
      </c>
      <c r="G9" s="15" t="n">
        <v>29</v>
      </c>
      <c r="H9" s="15" t="n">
        <v>30</v>
      </c>
      <c r="I9" s="15" t="n">
        <v>31</v>
      </c>
      <c r="J9" s="15" t="n">
        <v>32</v>
      </c>
      <c r="K9" s="15" t="n">
        <v>33</v>
      </c>
    </row>
    <row r="10" ht="32" customHeight="1">
      <c r="A10" s="15" t="n">
        <v>34</v>
      </c>
      <c r="B10" s="15" t="n">
        <v>35</v>
      </c>
      <c r="C10" s="15" t="n">
        <v>36</v>
      </c>
      <c r="D10" s="15" t="n">
        <v>37</v>
      </c>
      <c r="E10" s="15" t="n">
        <v>38</v>
      </c>
      <c r="F10" s="15" t="n">
        <v>39</v>
      </c>
      <c r="G10" s="15" t="n">
        <v>40</v>
      </c>
      <c r="H10" s="15" t="n">
        <v>41</v>
      </c>
      <c r="I10" s="15" t="n">
        <v>42</v>
      </c>
      <c r="J10" s="15" t="n">
        <v>43</v>
      </c>
      <c r="K10" s="15" t="n">
        <v>44</v>
      </c>
    </row>
    <row r="11" ht="32" customHeight="1">
      <c r="A11" s="15" t="n">
        <v>45</v>
      </c>
      <c r="B11" s="15" t="n">
        <v>46</v>
      </c>
      <c r="C11" s="15" t="n">
        <v>47</v>
      </c>
      <c r="D11" s="15" t="n">
        <v>48</v>
      </c>
      <c r="E11" s="15" t="n">
        <v>49</v>
      </c>
      <c r="F11" s="15" t="n">
        <v>50</v>
      </c>
      <c r="G11" s="15" t="n">
        <v>51</v>
      </c>
      <c r="H11" s="15" t="n">
        <v>52</v>
      </c>
      <c r="I11" s="15" t="n">
        <v>53</v>
      </c>
      <c r="J11" s="15" t="n">
        <v>54</v>
      </c>
      <c r="K11" s="15" t="n">
        <v>55</v>
      </c>
    </row>
    <row r="12" ht="32" customHeight="1">
      <c r="A12" s="15" t="n">
        <v>56</v>
      </c>
      <c r="B12" s="15" t="n">
        <v>57</v>
      </c>
      <c r="C12" s="15" t="n">
        <v>58</v>
      </c>
      <c r="D12" s="15" t="n">
        <v>59</v>
      </c>
      <c r="E12" s="15" t="n">
        <v>60</v>
      </c>
      <c r="F12" s="15" t="n">
        <v>61</v>
      </c>
      <c r="G12" s="15" t="n">
        <v>62</v>
      </c>
      <c r="H12" s="15" t="n">
        <v>63</v>
      </c>
      <c r="I12" s="15" t="n">
        <v>64</v>
      </c>
      <c r="J12" s="15" t="n">
        <v>65</v>
      </c>
      <c r="K12" s="15" t="n">
        <v>66</v>
      </c>
    </row>
    <row r="16">
      <c r="A16" s="12" t="inlineStr">
        <is>
          <t>Фирменный шаблон JustWill · justwill.ru</t>
        </is>
      </c>
    </row>
    <row r="17">
      <c r="A17" s="12" t="inlineStr">
        <is>
          <t>То же самое без файла — трекер «Привычки»: бесплатно, работает без интернета</t>
        </is>
      </c>
    </row>
  </sheetData>
  <mergeCells count="6">
    <mergeCell ref="A16:F16"/>
    <mergeCell ref="A3:K3"/>
    <mergeCell ref="E1:P1"/>
    <mergeCell ref="B5:F5"/>
    <mergeCell ref="A2:K2"/>
    <mergeCell ref="A17:L17"/>
  </mergeCells>
  <hyperlinks>
    <hyperlink xmlns:r="http://schemas.openxmlformats.org/officeDocument/2006/relationships" ref="E1" r:id="rId1"/>
    <hyperlink xmlns:r="http://schemas.openxmlformats.org/officeDocument/2006/relationships" ref="A16" r:id="rId2"/>
    <hyperlink xmlns:r="http://schemas.openxmlformats.org/officeDocument/2006/relationships" ref="A17" r:id="rId3"/>
  </hyperlinks>
  <printOptions horizontalCentered="1"/>
  <pageMargins left="0.3" right="0.3" top="0.4" bottom="0.4" header="0.5" footer="0.5"/>
  <pageSetup orientation="portrait" paperSize="9" fitToHeight="0" fitToWidth="1"/>
  <drawing xmlns:r="http://schemas.openxmlformats.org/officeDocument/2006/relationships" r:id="rId4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1" customWidth="1" min="33" max="33"/>
    <col width="11" customWidth="1" min="34" max="34"/>
    <col width="14" customWidth="1" min="35" max="35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Один трекер на семью · JustWill</t>
        </is>
      </c>
    </row>
    <row r="3" ht="16" customHeight="1">
      <c r="A3" s="3" t="inlineStr">
        <is>
          <t>Строка на человека и привычку. Общая доска работает, пока висит там, где её видят все.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5" t="n">
        <v>46273</v>
      </c>
      <c r="J5" s="5" t="n">
        <v>46274</v>
      </c>
      <c r="K5" s="5" t="n">
        <v>46275</v>
      </c>
      <c r="L5" s="5" t="n">
        <v>46276</v>
      </c>
      <c r="M5" s="5" t="n">
        <v>46277</v>
      </c>
      <c r="N5" s="5" t="n">
        <v>46278</v>
      </c>
      <c r="O5" s="5" t="n">
        <v>46279</v>
      </c>
      <c r="P5" s="5" t="n">
        <v>46280</v>
      </c>
      <c r="Q5" s="5" t="n">
        <v>46281</v>
      </c>
      <c r="R5" s="5" t="n">
        <v>46282</v>
      </c>
      <c r="S5" s="5" t="n">
        <v>46283</v>
      </c>
      <c r="T5" s="5" t="n">
        <v>46284</v>
      </c>
      <c r="U5" s="5" t="n">
        <v>46285</v>
      </c>
      <c r="V5" s="5" t="n">
        <v>46286</v>
      </c>
      <c r="W5" s="5" t="n">
        <v>46287</v>
      </c>
      <c r="X5" s="5" t="n">
        <v>46288</v>
      </c>
      <c r="Y5" s="5" t="n">
        <v>46289</v>
      </c>
      <c r="Z5" s="5" t="n">
        <v>46290</v>
      </c>
      <c r="AA5" s="5" t="n">
        <v>46291</v>
      </c>
      <c r="AB5" s="5" t="n">
        <v>46292</v>
      </c>
      <c r="AC5" s="5" t="n">
        <v>46293</v>
      </c>
      <c r="AD5" s="5" t="n">
        <v>46294</v>
      </c>
      <c r="AE5" s="5" t="n">
        <v>46295</v>
      </c>
      <c r="AF5" s="5" t="n">
        <v>46296</v>
      </c>
      <c r="AG5" s="6" t="inlineStr">
        <is>
          <t>Сделано</t>
        </is>
      </c>
      <c r="AH5" s="6" t="inlineStr">
        <is>
          <t>Процент</t>
        </is>
      </c>
      <c r="AI5" s="6" t="inlineStr">
        <is>
          <t>Полоска</t>
        </is>
      </c>
    </row>
    <row r="6" ht="22" customHeight="1">
      <c r="A6" s="7" t="inlineStr">
        <is>
          <t>Мама · вода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>
        <f>SUM(B6:AF6)</f>
        <v/>
      </c>
      <c r="AH6" s="9">
        <f>IFERROR(AG6/DAY(EOMONTH($B$5,0)),0)</f>
        <v/>
      </c>
      <c r="AI6" s="10">
        <f>REPT("▮",ROUND(AH6*10,0))</f>
        <v/>
      </c>
    </row>
    <row r="7" ht="22" customHeight="1">
      <c r="A7" s="7" t="inlineStr">
        <is>
          <t>Папа · зарядка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>
        <f>SUM(B7:AF7)</f>
        <v/>
      </c>
      <c r="AH7" s="9">
        <f>IFERROR(AG7/DAY(EOMONTH($B$5,0)),0)</f>
        <v/>
      </c>
      <c r="AI7" s="10">
        <f>REPT("▮",ROUND(AH7*10,0))</f>
        <v/>
      </c>
    </row>
    <row r="8" ht="22" customHeight="1">
      <c r="A8" s="7" t="inlineStr">
        <is>
          <t>Ребёнок · зубы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>
        <f>SUM(B8:AF8)</f>
        <v/>
      </c>
      <c r="AH8" s="9">
        <f>IFERROR(AG8/DAY(EOMONTH($B$5,0)),0)</f>
        <v/>
      </c>
      <c r="AI8" s="10">
        <f>REPT("▮",ROUND(AH8*10,0))</f>
        <v/>
      </c>
    </row>
    <row r="9" ht="22" customHeight="1">
      <c r="A9" s="7" t="inlineStr">
        <is>
          <t>Ребёнок · игрушки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>
        <f>SUM(B9:AF9)</f>
        <v/>
      </c>
      <c r="AH9" s="9">
        <f>IFERROR(AG9/DAY(EOMONTH($B$5,0)),0)</f>
        <v/>
      </c>
      <c r="AI9" s="10">
        <f>REPT("▮",ROUND(AH9*10,0))</f>
        <v/>
      </c>
    </row>
    <row r="10" ht="22" customHeight="1">
      <c r="A10" s="7" t="inlineStr">
        <is>
          <t>Общее · ужин вместе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>
        <f>SUM(B10:AF10)</f>
        <v/>
      </c>
      <c r="AH10" s="9">
        <f>IFERROR(AG10/DAY(EOMONTH($B$5,0)),0)</f>
        <v/>
      </c>
      <c r="AI10" s="10">
        <f>REPT("▮",ROUND(AH10*10,0))</f>
        <v/>
      </c>
    </row>
    <row r="15">
      <c r="A15" s="12" t="inlineStr">
        <is>
          <t>Фирменный шаблон JustWill · justwill.ru</t>
        </is>
      </c>
    </row>
    <row r="16">
      <c r="A16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A16:L16"/>
    <mergeCell ref="E1:P1"/>
    <mergeCell ref="A3:AJ3"/>
    <mergeCell ref="A2:AJ2"/>
    <mergeCell ref="A15:F15"/>
  </mergeCells>
  <conditionalFormatting sqref="B6:AF10">
    <cfRule type="expression" priority="1" dxfId="0">
      <formula>B6=1</formula>
    </cfRule>
  </conditionalFormatting>
  <conditionalFormatting sqref="B5:AF10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15" r:id="rId2"/>
    <hyperlink xmlns:r="http://schemas.openxmlformats.org/officeDocument/2006/relationships" ref="A16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N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1" customWidth="1" min="33" max="33"/>
    <col width="11" customWidth="1" min="34" max="34"/>
    <col width="14" customWidth="1" min="35" max="35"/>
    <col width="38" customWidth="1" min="36" max="36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Месяц с разбором срывов · JustWill</t>
        </is>
      </c>
    </row>
    <row r="3" ht="16" customHeight="1">
      <c r="A3" s="3" t="inlineStr">
        <is>
          <t>Пропуск — не провал, а данные. Колонка справа превращает срыв в причину.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5" t="n">
        <v>46273</v>
      </c>
      <c r="J5" s="5" t="n">
        <v>46274</v>
      </c>
      <c r="K5" s="5" t="n">
        <v>46275</v>
      </c>
      <c r="L5" s="5" t="n">
        <v>46276</v>
      </c>
      <c r="M5" s="5" t="n">
        <v>46277</v>
      </c>
      <c r="N5" s="5" t="n">
        <v>46278</v>
      </c>
      <c r="O5" s="5" t="n">
        <v>46279</v>
      </c>
      <c r="P5" s="5" t="n">
        <v>46280</v>
      </c>
      <c r="Q5" s="5" t="n">
        <v>46281</v>
      </c>
      <c r="R5" s="5" t="n">
        <v>46282</v>
      </c>
      <c r="S5" s="5" t="n">
        <v>46283</v>
      </c>
      <c r="T5" s="5" t="n">
        <v>46284</v>
      </c>
      <c r="U5" s="5" t="n">
        <v>46285</v>
      </c>
      <c r="V5" s="5" t="n">
        <v>46286</v>
      </c>
      <c r="W5" s="5" t="n">
        <v>46287</v>
      </c>
      <c r="X5" s="5" t="n">
        <v>46288</v>
      </c>
      <c r="Y5" s="5" t="n">
        <v>46289</v>
      </c>
      <c r="Z5" s="5" t="n">
        <v>46290</v>
      </c>
      <c r="AA5" s="5" t="n">
        <v>46291</v>
      </c>
      <c r="AB5" s="5" t="n">
        <v>46292</v>
      </c>
      <c r="AC5" s="5" t="n">
        <v>46293</v>
      </c>
      <c r="AD5" s="5" t="n">
        <v>46294</v>
      </c>
      <c r="AE5" s="5" t="n">
        <v>46295</v>
      </c>
      <c r="AF5" s="5" t="n">
        <v>46296</v>
      </c>
      <c r="AG5" s="6" t="inlineStr">
        <is>
          <t>Сделано</t>
        </is>
      </c>
      <c r="AH5" s="6" t="inlineStr">
        <is>
          <t>Процент</t>
        </is>
      </c>
      <c r="AI5" s="6" t="inlineStr">
        <is>
          <t>Полоска</t>
        </is>
      </c>
      <c r="AJ5" s="4" t="inlineStr">
        <is>
          <t>Что помешало</t>
        </is>
      </c>
    </row>
    <row r="6" ht="22" customHeight="1">
      <c r="A6" s="7" t="inlineStr">
        <is>
          <t>5 стаканов воды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>
        <f>SUM(B6:AF6)</f>
        <v/>
      </c>
      <c r="AH6" s="9">
        <f>IFERROR(AG6/DAY(EOMONTH($B$5,0)),0)</f>
        <v/>
      </c>
      <c r="AI6" s="10">
        <f>REPT("▮",ROUND(AH6*10,0))</f>
        <v/>
      </c>
      <c r="AJ6" s="16" t="n"/>
    </row>
    <row r="7" ht="22" customHeight="1">
      <c r="A7" s="7" t="inlineStr">
        <is>
          <t>Зарядка 10 минут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>
        <f>SUM(B7:AF7)</f>
        <v/>
      </c>
      <c r="AH7" s="9">
        <f>IFERROR(AG7/DAY(EOMONTH($B$5,0)),0)</f>
        <v/>
      </c>
      <c r="AI7" s="10">
        <f>REPT("▮",ROUND(AH7*10,0))</f>
        <v/>
      </c>
      <c r="AJ7" s="16" t="n"/>
    </row>
    <row r="8" ht="22" customHeight="1">
      <c r="A8" s="7" t="inlineStr">
        <is>
          <t>Книжка перед сном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>
        <f>SUM(B8:AF8)</f>
        <v/>
      </c>
      <c r="AH8" s="9">
        <f>IFERROR(AG8/DAY(EOMONTH($B$5,0)),0)</f>
        <v/>
      </c>
      <c r="AI8" s="10">
        <f>REPT("▮",ROUND(AH8*10,0))</f>
        <v/>
      </c>
      <c r="AJ8" s="16" t="n"/>
    </row>
    <row r="9" ht="22" customHeight="1">
      <c r="A9" s="7" t="inlineStr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>
        <f>SUM(B9:AF9)</f>
        <v/>
      </c>
      <c r="AH9" s="9">
        <f>IFERROR(AG9/DAY(EOMONTH($B$5,0)),0)</f>
        <v/>
      </c>
      <c r="AI9" s="10">
        <f>REPT("▮",ROUND(AH9*10,0))</f>
        <v/>
      </c>
      <c r="AJ9" s="16" t="n"/>
    </row>
    <row r="10" ht="22" customHeight="1">
      <c r="A10" s="7" t="inlineStr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>
        <f>SUM(B10:AF10)</f>
        <v/>
      </c>
      <c r="AH10" s="9">
        <f>IFERROR(AG10/DAY(EOMONTH($B$5,0)),0)</f>
        <v/>
      </c>
      <c r="AI10" s="10">
        <f>REPT("▮",ROUND(AH10*10,0))</f>
        <v/>
      </c>
      <c r="AJ10" s="16" t="n"/>
    </row>
    <row r="15">
      <c r="A15" s="12" t="inlineStr">
        <is>
          <t>Фирменный шаблон JustWill · justwill.ru</t>
        </is>
      </c>
    </row>
    <row r="16">
      <c r="A16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A3:AN3"/>
    <mergeCell ref="A16:L16"/>
    <mergeCell ref="E1:P1"/>
    <mergeCell ref="A2:AN2"/>
    <mergeCell ref="A15:F15"/>
  </mergeCells>
  <conditionalFormatting sqref="B6:AF10">
    <cfRule type="expression" priority="1" dxfId="0">
      <formula>B6=1</formula>
    </cfRule>
  </conditionalFormatting>
  <conditionalFormatting sqref="B5:AF10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15" r:id="rId2"/>
    <hyperlink xmlns:r="http://schemas.openxmlformats.org/officeDocument/2006/relationships" ref="A16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1" customWidth="1" min="33" max="33"/>
    <col width="11" customWidth="1" min="34" max="34"/>
    <col width="14" customWidth="1" min="35" max="35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Семь привычек, которые выдержат декрет · JustWill</t>
        </is>
      </c>
    </row>
    <row r="3" ht="16" customHeight="1">
      <c r="A3" s="3" t="inlineStr">
        <is>
          <t>Начните с двух-трёх. Остальные строки пусть подождут — так честнее.</t>
        </is>
      </c>
    </row>
    <row r="5">
      <c r="A5" s="4" t="inlineStr">
        <is>
          <t>Привычка</t>
        </is>
      </c>
      <c r="B5" s="5" t="n">
        <v>46266</v>
      </c>
      <c r="C5" s="5" t="n">
        <v>46267</v>
      </c>
      <c r="D5" s="5" t="n">
        <v>46268</v>
      </c>
      <c r="E5" s="5" t="n">
        <v>46269</v>
      </c>
      <c r="F5" s="5" t="n">
        <v>46270</v>
      </c>
      <c r="G5" s="5" t="n">
        <v>46271</v>
      </c>
      <c r="H5" s="5" t="n">
        <v>46272</v>
      </c>
      <c r="I5" s="5" t="n">
        <v>46273</v>
      </c>
      <c r="J5" s="5" t="n">
        <v>46274</v>
      </c>
      <c r="K5" s="5" t="n">
        <v>46275</v>
      </c>
      <c r="L5" s="5" t="n">
        <v>46276</v>
      </c>
      <c r="M5" s="5" t="n">
        <v>46277</v>
      </c>
      <c r="N5" s="5" t="n">
        <v>46278</v>
      </c>
      <c r="O5" s="5" t="n">
        <v>46279</v>
      </c>
      <c r="P5" s="5" t="n">
        <v>46280</v>
      </c>
      <c r="Q5" s="5" t="n">
        <v>46281</v>
      </c>
      <c r="R5" s="5" t="n">
        <v>46282</v>
      </c>
      <c r="S5" s="5" t="n">
        <v>46283</v>
      </c>
      <c r="T5" s="5" t="n">
        <v>46284</v>
      </c>
      <c r="U5" s="5" t="n">
        <v>46285</v>
      </c>
      <c r="V5" s="5" t="n">
        <v>46286</v>
      </c>
      <c r="W5" s="5" t="n">
        <v>46287</v>
      </c>
      <c r="X5" s="5" t="n">
        <v>46288</v>
      </c>
      <c r="Y5" s="5" t="n">
        <v>46289</v>
      </c>
      <c r="Z5" s="5" t="n">
        <v>46290</v>
      </c>
      <c r="AA5" s="5" t="n">
        <v>46291</v>
      </c>
      <c r="AB5" s="5" t="n">
        <v>46292</v>
      </c>
      <c r="AC5" s="5" t="n">
        <v>46293</v>
      </c>
      <c r="AD5" s="5" t="n">
        <v>46294</v>
      </c>
      <c r="AE5" s="5" t="n">
        <v>46295</v>
      </c>
      <c r="AF5" s="5" t="n">
        <v>46296</v>
      </c>
      <c r="AG5" s="6" t="inlineStr">
        <is>
          <t>Сделано</t>
        </is>
      </c>
      <c r="AH5" s="6" t="inlineStr">
        <is>
          <t>Процент</t>
        </is>
      </c>
      <c r="AI5" s="6" t="inlineStr">
        <is>
          <t>Полоска</t>
        </is>
      </c>
    </row>
    <row r="6" ht="22" customHeight="1">
      <c r="A6" s="7" t="inlineStr">
        <is>
          <t>Стакан воды до кофе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>
        <f>SUM(B6:AF6)</f>
        <v/>
      </c>
      <c r="AH6" s="9">
        <f>IFERROR(AG6/DAY(EOMONTH($B$5,0)),0)</f>
        <v/>
      </c>
      <c r="AI6" s="10">
        <f>REPT("▮",ROUND(AH6*10,0))</f>
        <v/>
      </c>
    </row>
    <row r="7" ht="22" customHeight="1">
      <c r="A7" s="7" t="inlineStr">
        <is>
          <t>10 минут на воздухе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>
        <f>SUM(B7:AF7)</f>
        <v/>
      </c>
      <c r="AH7" s="9">
        <f>IFERROR(AG7/DAY(EOMONTH($B$5,0)),0)</f>
        <v/>
      </c>
      <c r="AI7" s="10">
        <f>REPT("▮",ROUND(AH7*10,0))</f>
        <v/>
      </c>
    </row>
    <row r="8" ht="22" customHeight="1">
      <c r="A8" s="7" t="inlineStr">
        <is>
          <t>Обед сидя, не на ходу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>
        <f>SUM(B8:AF8)</f>
        <v/>
      </c>
      <c r="AH8" s="9">
        <f>IFERROR(AG8/DAY(EOMONTH($B$5,0)),0)</f>
        <v/>
      </c>
      <c r="AI8" s="10">
        <f>REPT("▮",ROUND(AH8*10,0))</f>
        <v/>
      </c>
    </row>
    <row r="9" ht="22" customHeight="1">
      <c r="A9" s="7" t="inlineStr">
        <is>
          <t>Витамин D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>
        <f>SUM(B9:AF9)</f>
        <v/>
      </c>
      <c r="AH9" s="9">
        <f>IFERROR(AG9/DAY(EOMONTH($B$5,0)),0)</f>
        <v/>
      </c>
      <c r="AI9" s="10">
        <f>REPT("▮",ROUND(AH9*10,0))</f>
        <v/>
      </c>
    </row>
    <row r="10" ht="22" customHeight="1">
      <c r="A10" s="7" t="inlineStr">
        <is>
          <t>Душ без спешки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>
        <f>SUM(B10:AF10)</f>
        <v/>
      </c>
      <c r="AH10" s="9">
        <f>IFERROR(AG10/DAY(EOMONTH($B$5,0)),0)</f>
        <v/>
      </c>
      <c r="AI10" s="10">
        <f>REPT("▮",ROUND(AH10*10,0))</f>
        <v/>
      </c>
    </row>
    <row r="11" ht="22" customHeight="1">
      <c r="A11" s="7" t="inlineStr">
        <is>
          <t>Свет выключен до 23:30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>
        <f>SUM(B11:AF11)</f>
        <v/>
      </c>
      <c r="AH11" s="9">
        <f>IFERROR(AG11/DAY(EOMONTH($B$5,0)),0)</f>
        <v/>
      </c>
      <c r="AI11" s="10">
        <f>REPT("▮",ROUND(AH11*10,0))</f>
        <v/>
      </c>
    </row>
    <row r="12" ht="22" customHeight="1">
      <c r="A12" s="7" t="inlineStr">
        <is>
          <t>Пять минут тишины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>
        <f>SUM(B12:AF12)</f>
        <v/>
      </c>
      <c r="AH12" s="9">
        <f>IFERROR(AG12/DAY(EOMONTH($B$5,0)),0)</f>
        <v/>
      </c>
      <c r="AI12" s="10">
        <f>REPT("▮",ROUND(AH12*10,0))</f>
        <v/>
      </c>
    </row>
    <row r="17">
      <c r="A17" s="12" t="inlineStr">
        <is>
          <t>Фирменный шаблон JustWill · justwill.ru</t>
        </is>
      </c>
    </row>
    <row r="18">
      <c r="A18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E1:P1"/>
    <mergeCell ref="A3:AJ3"/>
    <mergeCell ref="A2:AJ2"/>
    <mergeCell ref="A17:F17"/>
    <mergeCell ref="A18:L18"/>
  </mergeCells>
  <conditionalFormatting sqref="B6:AF12">
    <cfRule type="expression" priority="1" dxfId="0">
      <formula>B6=1</formula>
    </cfRule>
  </conditionalFormatting>
  <conditionalFormatting sqref="B5:AF12">
    <cfRule type="expression" priority="2" dxfId="1">
      <formula>B$5=TODAY()</formula>
    </cfRule>
    <cfRule type="expression" priority="3" dxfId="2">
      <formula>WEEKDAY(B$5,2)&gt;5</formula>
    </cfRule>
  </conditionalFormatting>
  <hyperlinks>
    <hyperlink xmlns:r="http://schemas.openxmlformats.org/officeDocument/2006/relationships" ref="E1" r:id="rId1"/>
    <hyperlink xmlns:r="http://schemas.openxmlformats.org/officeDocument/2006/relationships" ref="A17" r:id="rId2"/>
    <hyperlink xmlns:r="http://schemas.openxmlformats.org/officeDocument/2006/relationships" ref="A18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34" customWidth="1" min="3" max="3"/>
  </cols>
  <sheetData>
    <row r="1" ht="38" customHeight="1">
      <c r="E1" s="1" t="inlineStr">
        <is>
          <t>Вести онлайн: трекер «Привычки» →</t>
        </is>
      </c>
    </row>
    <row r="2" ht="24" customHeight="1">
      <c r="A2" s="2" t="inlineStr">
        <is>
          <t>Все формулы в одном месте · JustWill</t>
        </is>
      </c>
    </row>
    <row r="3" ht="16" customHeight="1">
      <c r="A3" s="3" t="inlineStr">
        <is>
          <t>Имена функций Excel покажет по-русски: SUM станет СУММ. Номера клеток — для листа «Месяц».</t>
        </is>
      </c>
    </row>
    <row r="5">
      <c r="A5" s="17" t="inlineStr">
        <is>
          <t>Клетка</t>
        </is>
      </c>
      <c r="B5" s="17" t="inlineStr">
        <is>
          <t>Формула</t>
        </is>
      </c>
      <c r="C5" s="17" t="inlineStr">
        <is>
          <t>Что даёт</t>
        </is>
      </c>
    </row>
    <row r="6">
      <c r="A6" s="7" t="inlineStr">
        <is>
          <t>AG6</t>
        </is>
      </c>
      <c r="B6" s="7">
        <f>СУММ(B6:AF6)</f>
        <v/>
      </c>
      <c r="C6" s="7" t="inlineStr">
        <is>
          <t>сделано дней</t>
        </is>
      </c>
    </row>
    <row r="7">
      <c r="A7" s="7" t="inlineStr">
        <is>
          <t>AH6</t>
        </is>
      </c>
      <c r="B7" s="7">
        <f>AG6/ДЕНЬ(КОНМЕСЯЦА($B$5;0))</f>
        <v/>
      </c>
      <c r="C7" s="7" t="inlineStr">
        <is>
          <t>процент за месяц</t>
        </is>
      </c>
    </row>
    <row r="8">
      <c r="A8" s="7" t="inlineStr"/>
      <c r="B8" s="7">
        <f>AG6/ДЕНЬ(СЕГОДНЯ())</f>
        <v/>
      </c>
      <c r="C8" s="7" t="inlineStr">
        <is>
          <t>процент от прошедших дней</t>
        </is>
      </c>
    </row>
    <row r="9">
      <c r="A9" s="7" t="inlineStr">
        <is>
          <t>AI6</t>
        </is>
      </c>
      <c r="B9" s="7">
        <f>ПОВТОР("▮";ОКРУГЛ(AH6*10;0))</f>
        <v/>
      </c>
      <c r="C9" s="7" t="inlineStr">
        <is>
          <t>полоска из десяти делений</t>
        </is>
      </c>
    </row>
    <row r="10">
      <c r="A10" s="7" t="inlineStr">
        <is>
          <t>B13</t>
        </is>
      </c>
      <c r="B10" s="7">
        <f>ЕСЛИ(B6=1;1;0)</f>
        <v/>
      </c>
      <c r="C10" s="7" t="inlineStr">
        <is>
          <t>начало цепочки</t>
        </is>
      </c>
    </row>
    <row r="11">
      <c r="A11" s="7" t="inlineStr">
        <is>
          <t>C13</t>
        </is>
      </c>
      <c r="B11" s="7">
        <f>ЕСЛИ(C6=1;B13+1;0)</f>
        <v/>
      </c>
      <c r="C11" s="7" t="inlineStr">
        <is>
          <t>цепочка растёт</t>
        </is>
      </c>
    </row>
    <row r="12">
      <c r="A12" s="7" t="inlineStr">
        <is>
          <t>AG13</t>
        </is>
      </c>
      <c r="B12" s="7">
        <f>МАКС(B13:AF13)</f>
        <v/>
      </c>
      <c r="C12" s="7" t="inlineStr">
        <is>
          <t>самая длинная цепочка</t>
        </is>
      </c>
    </row>
    <row r="13">
      <c r="A13" s="7" t="inlineStr">
        <is>
          <t>правило</t>
        </is>
      </c>
      <c r="B13" s="7">
        <f>B6=1</f>
        <v/>
      </c>
      <c r="C13" s="7" t="inlineStr">
        <is>
          <t>заливка выполненного дня</t>
        </is>
      </c>
    </row>
    <row r="14">
      <c r="A14" s="7" t="inlineStr">
        <is>
          <t>правило</t>
        </is>
      </c>
      <c r="B14" s="7">
        <f>B$5=СЕГОДНЯ()</f>
        <v/>
      </c>
      <c r="C14" s="7" t="inlineStr">
        <is>
          <t>столбец сегодняшнего дня</t>
        </is>
      </c>
    </row>
    <row r="15">
      <c r="A15" s="7" t="inlineStr">
        <is>
          <t>правило</t>
        </is>
      </c>
      <c r="B15" s="7">
        <f>ДЕНЬНЕД(B$5;2)&gt;5</f>
        <v/>
      </c>
      <c r="C15" s="7" t="inlineStr">
        <is>
          <t>выходные серым</t>
        </is>
      </c>
    </row>
    <row r="18">
      <c r="A18" s="12" t="inlineStr">
        <is>
          <t>Фирменный шаблон JustWill · justwill.ru</t>
        </is>
      </c>
    </row>
    <row r="19">
      <c r="A19" s="12" t="inlineStr">
        <is>
          <t>То же самое без файла — трекер «Привычки»: бесплатно, работает без интернета</t>
        </is>
      </c>
    </row>
  </sheetData>
  <mergeCells count="5">
    <mergeCell ref="A19:L19"/>
    <mergeCell ref="E1:P1"/>
    <mergeCell ref="A3:C3"/>
    <mergeCell ref="A18:F18"/>
    <mergeCell ref="A2:C2"/>
  </mergeCells>
  <hyperlinks>
    <hyperlink xmlns:r="http://schemas.openxmlformats.org/officeDocument/2006/relationships" ref="E1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2026-09-01T08:29:23Z</dcterms:created>
  <dcterms:modified xsi:type="dcterms:W3CDTF">2026-09-01T08:29:23Z</dcterms:modified>
</cp:coreProperties>
</file>